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<sst xmlns="http://schemas.openxmlformats.org/spreadsheetml/2006/main" count="13" uniqueCount="13">
  <si>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IV</t>
  </si>
  <si>
    <t>Unstandardised Regression Coefficients:</t>
  </si>
  <si>
    <t>Intercept / Constant:</t>
  </si>
  <si>
    <t>Variable names:</t>
  </si>
  <si>
    <t>Do not type below this line</t>
  </si>
  <si>
    <t>Name of independent variable:</t>
  </si>
  <si>
    <t>Independent variable:</t>
  </si>
  <si>
    <t>Enter information from your regression in the shaded cells</t>
  </si>
  <si>
    <t>Independent variable squared:</t>
  </si>
  <si>
    <t>Means / SDs of IV:</t>
  </si>
  <si>
    <t>Mean:</t>
  </si>
  <si>
    <t>SD:</t>
  </si>
  <si>
    <t>This worksheet plots a straightforward curvilinear effect, based on a regression equation including the IV and IV squared. All other terms should be mean-centered or standardized before running the regression in order to make the plot accurate.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</si>
</sst>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1675"/>
          <c:w val="0.86425"/>
          <c:h val="0.9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way interactions'!$C$29:$O$29</c:f>
              <c:strCache/>
            </c:strRef>
          </c:cat>
          <c:val>
            <c:numRef>
              <c:f>'2 way interactions'!$C$30:$O$30</c:f>
              <c:numCache/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1"/>
        <c:lblOffset val="100"/>
        <c:tickLblSkip val="12"/>
        <c:noMultiLvlLbl val="0"/>
      </c:catAx>
      <c:valAx>
        <c:axId val="53319815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Dependent variable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381000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4152900" y="838200"/>
        <a:ext cx="5257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38.28125" style="0" bestFit="1" customWidth="1"/>
    <col min="2" max="2" width="14.8515625" style="0" bestFit="1" customWidth="1"/>
    <col min="13" max="13" width="8.7109375" style="0" customWidth="1"/>
    <col min="14" max="14" width="10.00390625" style="0" customWidth="1"/>
    <col min="15" max="15" width="9.00390625" style="0" customWidth="1"/>
  </cols>
  <sheetData>
    <row r="1" spans="1:12" ht="27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ht="25.5">
      <c r="A3" s="7" t="s">
        <v>7</v>
      </c>
    </row>
    <row r="5" ht="12.75">
      <c r="A5" s="4" t="s">
        <v>3</v>
      </c>
    </row>
    <row r="6" spans="1:2" ht="12.75">
      <c r="A6" s="1" t="s">
        <v>5</v>
      </c>
      <c r="B6" s="8" t="s">
        <v>0</v>
      </c>
    </row>
    <row r="7" spans="1:2" ht="12.75">
      <c r="A7" s="2"/>
      <c r="B7" s="3"/>
    </row>
    <row r="8" spans="1:2" ht="12.75">
      <c r="A8" s="4" t="s">
        <v>1</v>
      </c>
      <c r="B8" s="3"/>
    </row>
    <row r="9" spans="1:2" ht="12.75">
      <c r="A9" s="1" t="s">
        <v>6</v>
      </c>
      <c r="B9" s="9">
        <v>0.6</v>
      </c>
    </row>
    <row r="10" spans="1:2" ht="12.75">
      <c r="A10" s="1" t="s">
        <v>8</v>
      </c>
      <c r="B10" s="9">
        <v>0.3</v>
      </c>
    </row>
    <row r="11" spans="1:2" ht="12.75">
      <c r="A11" s="2"/>
      <c r="B11" s="3"/>
    </row>
    <row r="12" spans="1:2" ht="12.75">
      <c r="A12" s="1" t="s">
        <v>2</v>
      </c>
      <c r="B12" s="9">
        <v>3</v>
      </c>
    </row>
    <row r="14" ht="12.75">
      <c r="A14" s="4" t="s">
        <v>9</v>
      </c>
    </row>
    <row r="15" spans="1:2" ht="12.75">
      <c r="A15" s="1" t="s">
        <v>10</v>
      </c>
      <c r="B15" s="10">
        <v>0</v>
      </c>
    </row>
    <row r="16" spans="1:2" ht="12.75">
      <c r="A16" s="1" t="s">
        <v>11</v>
      </c>
      <c r="B16" s="10">
        <v>1</v>
      </c>
    </row>
    <row r="28" s="5" customFormat="1" ht="12.75">
      <c r="A28" s="6" t="s">
        <v>4</v>
      </c>
    </row>
    <row r="29" spans="1:23" ht="12.75">
      <c r="A29" s="12"/>
      <c r="B29" s="12"/>
      <c r="C29" s="12" t="str">
        <f>CONCATENATE("Low ",B6)</f>
        <v>Low IV</v>
      </c>
      <c r="D29" s="12"/>
      <c r="E29" s="12"/>
      <c r="F29" s="12"/>
      <c r="G29" s="12"/>
      <c r="H29" s="12"/>
      <c r="I29" s="12"/>
      <c r="J29" s="12"/>
      <c r="K29" s="12"/>
      <c r="L29" s="12"/>
      <c r="N29" s="12"/>
      <c r="O29" s="12" t="str">
        <f>CONCATENATE("High ",B6)</f>
        <v>High IV</v>
      </c>
      <c r="P29" s="12"/>
      <c r="Q29" s="12"/>
      <c r="R29" s="12"/>
      <c r="S29" s="12"/>
      <c r="T29" s="12"/>
      <c r="U29" s="12"/>
      <c r="V29" s="11"/>
      <c r="W29" s="11"/>
    </row>
    <row r="30" spans="1:23" ht="12.75">
      <c r="A30" s="12"/>
      <c r="B30" s="13"/>
      <c r="C30" s="12">
        <f aca="true" t="shared" si="0" ref="C30:O30">(C$32*$B$9)+(C$32*C$32*$B$10)+$B$12</f>
        <v>2.775</v>
      </c>
      <c r="D30" s="12">
        <f t="shared" si="0"/>
        <v>2.71875</v>
      </c>
      <c r="E30" s="12">
        <f t="shared" si="0"/>
        <v>2.7</v>
      </c>
      <c r="F30" s="12">
        <f t="shared" si="0"/>
        <v>2.71875</v>
      </c>
      <c r="G30" s="12">
        <f t="shared" si="0"/>
        <v>2.775</v>
      </c>
      <c r="H30" s="12">
        <f t="shared" si="0"/>
        <v>2.86875</v>
      </c>
      <c r="I30" s="12">
        <f t="shared" si="0"/>
        <v>3</v>
      </c>
      <c r="J30" s="12">
        <f t="shared" si="0"/>
        <v>3.16875</v>
      </c>
      <c r="K30" s="12">
        <f t="shared" si="0"/>
        <v>3.375</v>
      </c>
      <c r="L30" s="12">
        <f t="shared" si="0"/>
        <v>3.61875</v>
      </c>
      <c r="M30" s="12">
        <f t="shared" si="0"/>
        <v>3.9</v>
      </c>
      <c r="N30" s="12">
        <f t="shared" si="0"/>
        <v>4.21875</v>
      </c>
      <c r="O30" s="12">
        <f t="shared" si="0"/>
        <v>4.574999999999999</v>
      </c>
      <c r="P30" s="12"/>
      <c r="Q30" s="12"/>
      <c r="R30" s="12"/>
      <c r="S30" s="12"/>
      <c r="T30" s="12"/>
      <c r="U30" s="12"/>
      <c r="V30" s="11"/>
      <c r="W30" s="11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1"/>
      <c r="W31" s="11"/>
    </row>
    <row r="32" spans="1:23" ht="12.75">
      <c r="A32" s="12"/>
      <c r="B32" s="12"/>
      <c r="C32" s="12">
        <f>$B15-1.5*$B16</f>
        <v>-1.5</v>
      </c>
      <c r="D32" s="12">
        <f>$B15-1.25*$B16</f>
        <v>-1.25</v>
      </c>
      <c r="E32" s="12">
        <f>$B15-$B16</f>
        <v>-1</v>
      </c>
      <c r="F32" s="12">
        <f>$B15-0.75*$B16</f>
        <v>-0.75</v>
      </c>
      <c r="G32" s="12">
        <f>$B15-0.5*$B16</f>
        <v>-0.5</v>
      </c>
      <c r="H32" s="12">
        <f>$B15-0.25*$B16</f>
        <v>-0.25</v>
      </c>
      <c r="I32" s="12">
        <f>$B15</f>
        <v>0</v>
      </c>
      <c r="J32" s="12">
        <f>$B15+0.25*$B16</f>
        <v>0.25</v>
      </c>
      <c r="K32" s="12">
        <f>$B15+0.5*$B16</f>
        <v>0.5</v>
      </c>
      <c r="L32" s="12">
        <f>$B15+0.75*$B16</f>
        <v>0.75</v>
      </c>
      <c r="M32" s="12">
        <f>$B15+$B16</f>
        <v>1</v>
      </c>
      <c r="N32" s="12">
        <f>$B15+1.25*$B16</f>
        <v>1.25</v>
      </c>
      <c r="O32" s="12">
        <f>$B15+1.5*$B16</f>
        <v>1.5</v>
      </c>
      <c r="P32" s="12"/>
      <c r="Q32" s="12"/>
      <c r="R32" s="12"/>
      <c r="S32" s="12"/>
      <c r="T32" s="12"/>
      <c r="U32" s="12"/>
      <c r="V32" s="11"/>
      <c r="W32" s="11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1"/>
      <c r="W33" s="11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</row>
    <row r="36" spans="1:2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1"/>
      <c r="W36" s="11"/>
    </row>
    <row r="37" spans="1:23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1"/>
      <c r="W37" s="11"/>
    </row>
    <row r="38" spans="1:2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</row>
    <row r="39" spans="1:2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1"/>
      <c r="W39" s="11"/>
    </row>
    <row r="40" spans="1:2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Jeremy Dawson</cp:lastModifiedBy>
  <dcterms:created xsi:type="dcterms:W3CDTF">2002-06-17T16:53:18Z</dcterms:created>
  <dcterms:modified xsi:type="dcterms:W3CDTF">2014-01-29T11:02:39Z</dcterms:modified>
  <cp:category/>
  <cp:version/>
  <cp:contentType/>
  <cp:contentStatus/>
</cp:coreProperties>
</file>